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40" windowHeight="787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<sst xmlns="http://schemas.openxmlformats.org/spreadsheetml/2006/main" count="93" uniqueCount="86">
  <si>
    <t>STT</t>
  </si>
  <si>
    <t>Họ và tên</t>
  </si>
  <si>
    <t xml:space="preserve">          BẢO HIỂM XÃ HỘI TỈNH NGHỆ AN                                         </t>
  </si>
  <si>
    <t xml:space="preserve"> CỘNG HÒA XÃ HỘI CHỦ NGHĨA VIỆT NAM</t>
  </si>
  <si>
    <t>DANH SÁCH ĐỐI TƯỢNG ĐỀ NGHỊ HOÀN TRẢ TIỀN ĐÓNG BHYT</t>
  </si>
  <si>
    <t>Đơn vị tính: VNĐ</t>
  </si>
  <si>
    <t>Thông tin thẻ BHYT đề nghị hoàn trả</t>
  </si>
  <si>
    <t>Thông tin thẻ BHYT hiện hưởng</t>
  </si>
  <si>
    <t>Thời gian đề nghị hoàn trả</t>
  </si>
  <si>
    <t>Ghi chú</t>
  </si>
  <si>
    <t>Mã thẻ BHYT</t>
  </si>
  <si>
    <t>Thời hạn sử dụng thẻ</t>
  </si>
  <si>
    <t>Số tiền mua thẻ BHYT</t>
  </si>
  <si>
    <t>Từ tháng</t>
  </si>
  <si>
    <t>Đến tháng</t>
  </si>
  <si>
    <t>Tổng cộng</t>
  </si>
  <si>
    <t>Năm sinh</t>
  </si>
  <si>
    <t>PHÓ TRƯỞNG PHÒNG</t>
  </si>
  <si>
    <t xml:space="preserve">        NGƯỜI LẬP BIỂU</t>
  </si>
  <si>
    <t xml:space="preserve"> Độc lập - Tự do - Hạnh phúc</t>
  </si>
  <si>
    <t>Số tiền hoàn trả cho đối tượng</t>
  </si>
  <si>
    <t>(kèm theo Giấy đề nghị hoàn trả tiền BHYT ngày      tháng     năm 2016 )</t>
  </si>
  <si>
    <t>56B6 Kế toán</t>
  </si>
  <si>
    <t>Lê Thị Thanh Huyền</t>
  </si>
  <si>
    <t xml:space="preserve">                   PHÒNG QUẢN LÝ THU                                            </t>
  </si>
  <si>
    <t xml:space="preserve"> KT.TRƯỞNG PHÒNG </t>
  </si>
  <si>
    <t>Đỗ Sỹ Hùng</t>
  </si>
  <si>
    <t>CN3382205000441</t>
  </si>
  <si>
    <t>SV4404017974957</t>
  </si>
  <si>
    <t>Nguyễn Đình Thi</t>
  </si>
  <si>
    <t>SV4404017995624</t>
  </si>
  <si>
    <t>DK2424216494213</t>
  </si>
  <si>
    <t>Nguyễn Thị Nguyệt</t>
  </si>
  <si>
    <t>SV4404018676129</t>
  </si>
  <si>
    <t>DK2424217026606</t>
  </si>
  <si>
    <t>Bùi Thị Tuyết</t>
  </si>
  <si>
    <t>SV4404016649984</t>
  </si>
  <si>
    <t>BT2404016649984</t>
  </si>
  <si>
    <t>Nguyễn Thị Thu Hiền</t>
  </si>
  <si>
    <t>SV4404018699507</t>
  </si>
  <si>
    <t>HN2404017370506</t>
  </si>
  <si>
    <t>Hoàng Thị Như</t>
  </si>
  <si>
    <t>DK2424216785960</t>
  </si>
  <si>
    <t>Cù Thị Kim Na</t>
  </si>
  <si>
    <t>SV4404018273264</t>
  </si>
  <si>
    <t>SV4404018273198</t>
  </si>
  <si>
    <t>DK2424216789589</t>
  </si>
  <si>
    <t>Lý Văn Việt</t>
  </si>
  <si>
    <t>SV4404018678747</t>
  </si>
  <si>
    <t>DT2060490400526</t>
  </si>
  <si>
    <t>SV4404018699035</t>
  </si>
  <si>
    <t>Lao Thị Nhàn</t>
  </si>
  <si>
    <t>DT2400600233134</t>
  </si>
  <si>
    <t>Nguyễn Thị Mai</t>
  </si>
  <si>
    <t>SV4404018699051</t>
  </si>
  <si>
    <t>DK2424216871236</t>
  </si>
  <si>
    <t>Trần Thị Hà</t>
  </si>
  <si>
    <t>SV4404016282883</t>
  </si>
  <si>
    <t>HN2404016282883</t>
  </si>
  <si>
    <t>Hoàng Văn Hòa</t>
  </si>
  <si>
    <t>DK2424216881017</t>
  </si>
  <si>
    <t>SV4404018678702</t>
  </si>
  <si>
    <t>Võ Thị Loan</t>
  </si>
  <si>
    <t>CN3404016903817</t>
  </si>
  <si>
    <t>SV4404016903817</t>
  </si>
  <si>
    <t>Vi Thị Vinh</t>
  </si>
  <si>
    <t>SV4404018678717</t>
  </si>
  <si>
    <t>DK2382200501255</t>
  </si>
  <si>
    <t>Hà Văn Khánh</t>
  </si>
  <si>
    <t>SV4404017964337</t>
  </si>
  <si>
    <t>DK2424217415911</t>
  </si>
  <si>
    <t>54K2 CNKTĐ</t>
  </si>
  <si>
    <t>54A SP Văn</t>
  </si>
  <si>
    <t>54K3 ĐK&amp;TĐH</t>
  </si>
  <si>
    <t>54B1 CTXH</t>
  </si>
  <si>
    <t>54A1 GDTH</t>
  </si>
  <si>
    <t xml:space="preserve"> </t>
  </si>
  <si>
    <t>56B2 Kế toán</t>
  </si>
  <si>
    <t>56A Tin học</t>
  </si>
  <si>
    <t>54A Hóa</t>
  </si>
  <si>
    <t>56A1 SP Toán</t>
  </si>
  <si>
    <t>55B2 CTXH</t>
  </si>
  <si>
    <t>55K1 CNTT</t>
  </si>
  <si>
    <t xml:space="preserve">    Võ Thị Lệ Thơ</t>
  </si>
  <si>
    <t>54A2 SP TA</t>
  </si>
  <si>
    <t xml:space="preserve">54A1 SP TA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</si>
</sst>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###\ ###\ ###"/>
    <numFmt numFmtId="166" formatCode="###\ ###\ ###\ ###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3" fillId="0" borderId="0" xfId="0" applyNumberFormat="1" applyFont="1" applyAlignment="1">
      <alignment horizontal="left" vertical="center"/>
    </xf>
    <xf numFmtId="0" fontId="43" fillId="0" borderId="0" xfId="0" applyNumberFormat="1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14" fontId="44" fillId="0" borderId="11" xfId="0" applyNumberFormat="1" applyFont="1" applyBorder="1" applyAlignment="1" quotePrefix="1">
      <alignment horizontal="center"/>
    </xf>
    <xf numFmtId="14" fontId="44" fillId="0" borderId="11" xfId="0" applyNumberFormat="1" applyFont="1" applyBorder="1" applyAlignment="1">
      <alignment/>
    </xf>
    <xf numFmtId="14" fontId="44" fillId="0" borderId="11" xfId="0" applyNumberFormat="1" applyFont="1" applyBorder="1" applyAlignment="1" quotePrefix="1">
      <alignment horizontal="left"/>
    </xf>
    <xf numFmtId="166" fontId="5" fillId="0" borderId="11" xfId="0" applyNumberFormat="1" applyFont="1" applyBorder="1" applyAlignment="1">
      <alignment horizontal="left"/>
    </xf>
    <xf numFmtId="166" fontId="5" fillId="0" borderId="11" xfId="0" applyNumberFormat="1" applyFont="1" applyBorder="1" applyAlignment="1">
      <alignment/>
    </xf>
    <xf numFmtId="14" fontId="44" fillId="0" borderId="11" xfId="0" applyNumberFormat="1" applyFont="1" applyBorder="1" applyAlignment="1">
      <alignment horizontal="left"/>
    </xf>
    <xf numFmtId="166" fontId="7" fillId="0" borderId="11" xfId="0" applyNumberFormat="1" applyFont="1" applyBorder="1" applyAlignment="1">
      <alignment/>
    </xf>
    <xf numFmtId="166" fontId="43" fillId="0" borderId="0" xfId="0" applyNumberFormat="1" applyFont="1" applyAlignment="1">
      <alignment horizontal="left" vertical="center"/>
    </xf>
    <xf numFmtId="166" fontId="3" fillId="0" borderId="11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44</xdr:row>
      <xdr:rowOff>190500</xdr:rowOff>
    </xdr:from>
    <xdr:to>
      <xdr:col>3</xdr:col>
      <xdr:colOff>180975</xdr:colOff>
      <xdr:row>44</xdr:row>
      <xdr:rowOff>190500</xdr:rowOff>
    </xdr:to>
    <xdr:sp>
      <xdr:nvSpPr>
        <xdr:cNvPr id="1" name="Straight Connector 3"/>
        <xdr:cNvSpPr>
          <a:spLocks/>
        </xdr:cNvSpPr>
      </xdr:nvSpPr>
      <xdr:spPr>
        <a:xfrm flipV="1">
          <a:off x="1143000" y="87249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44</xdr:row>
      <xdr:rowOff>190500</xdr:rowOff>
    </xdr:from>
    <xdr:to>
      <xdr:col>10</xdr:col>
      <xdr:colOff>438150</xdr:colOff>
      <xdr:row>44</xdr:row>
      <xdr:rowOff>190500</xdr:rowOff>
    </xdr:to>
    <xdr:sp>
      <xdr:nvSpPr>
        <xdr:cNvPr id="2" name="Straight Connector 4"/>
        <xdr:cNvSpPr>
          <a:spLocks/>
        </xdr:cNvSpPr>
      </xdr:nvSpPr>
      <xdr:spPr>
        <a:xfrm>
          <a:off x="5638800" y="87249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7">
      <selection activeCell="E11" sqref="E11"/>
    </sheetView>
  </sheetViews>
  <sheetFormatPr defaultColWidth="9.140625" defaultRowHeight="15"/>
  <cols>
    <col min="1" max="1" width="3.8515625" style="9" customWidth="1"/>
    <col min="2" max="2" width="16.28125" style="9" customWidth="1"/>
    <col min="3" max="3" width="4.7109375" style="9" customWidth="1"/>
    <col min="4" max="4" width="14.57421875" style="9" customWidth="1"/>
    <col min="5" max="5" width="9.00390625" style="9" customWidth="1"/>
    <col min="6" max="6" width="9.28125" style="9" customWidth="1"/>
    <col min="7" max="7" width="15.00390625" style="9" customWidth="1"/>
    <col min="8" max="8" width="9.421875" style="28" customWidth="1"/>
    <col min="9" max="9" width="9.00390625" style="28" customWidth="1"/>
    <col min="10" max="10" width="8.140625" style="28" customWidth="1"/>
    <col min="11" max="11" width="8.8515625" style="28" customWidth="1"/>
    <col min="12" max="12" width="9.00390625" style="28" customWidth="1"/>
    <col min="13" max="13" width="9.00390625" style="29" customWidth="1"/>
    <col min="14" max="14" width="12.7109375" style="9" customWidth="1"/>
    <col min="15" max="15" width="14.28125" style="9" bestFit="1" customWidth="1"/>
    <col min="16" max="16" width="12.8515625" style="9" customWidth="1"/>
    <col min="17" max="17" width="14.00390625" style="9" customWidth="1"/>
    <col min="18" max="16384" width="9.140625" style="9" customWidth="1"/>
  </cols>
  <sheetData>
    <row r="2" spans="1:14" ht="15.75">
      <c r="A2" s="7" t="s">
        <v>2</v>
      </c>
      <c r="B2" s="7"/>
      <c r="C2" s="7"/>
      <c r="D2" s="7"/>
      <c r="E2" s="7"/>
      <c r="F2" s="7"/>
      <c r="G2" s="8"/>
      <c r="H2" s="53" t="s">
        <v>3</v>
      </c>
      <c r="I2" s="53"/>
      <c r="J2" s="53"/>
      <c r="K2" s="53"/>
      <c r="L2" s="53"/>
      <c r="M2" s="53"/>
      <c r="N2" s="53"/>
    </row>
    <row r="3" spans="1:14" ht="15.75">
      <c r="A3" s="53" t="s">
        <v>24</v>
      </c>
      <c r="B3" s="53"/>
      <c r="C3" s="53"/>
      <c r="D3" s="53"/>
      <c r="E3" s="53"/>
      <c r="F3" s="53"/>
      <c r="G3" s="53"/>
      <c r="H3" s="4"/>
      <c r="I3" s="4" t="s">
        <v>19</v>
      </c>
      <c r="J3" s="4"/>
      <c r="K3" s="4"/>
      <c r="L3" s="4"/>
      <c r="M3" s="2"/>
      <c r="N3" s="2"/>
    </row>
    <row r="4" spans="1:14" ht="15.75">
      <c r="A4" s="10"/>
      <c r="B4" s="10"/>
      <c r="C4" s="11"/>
      <c r="D4" s="12"/>
      <c r="E4" s="13"/>
      <c r="F4" s="10"/>
      <c r="G4" s="14"/>
      <c r="H4" s="30"/>
      <c r="I4" s="30"/>
      <c r="J4" s="15"/>
      <c r="K4" s="15"/>
      <c r="L4" s="15"/>
      <c r="M4" s="10"/>
      <c r="N4" s="11"/>
    </row>
    <row r="5" spans="1:14" ht="15.7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.75">
      <c r="A6" s="16"/>
      <c r="B6" s="55" t="s">
        <v>21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5.75">
      <c r="A7" s="17"/>
      <c r="B7" s="17"/>
      <c r="C7" s="18"/>
      <c r="D7" s="18"/>
      <c r="E7" s="18"/>
      <c r="F7" s="18"/>
      <c r="G7" s="18"/>
      <c r="H7" s="31"/>
      <c r="I7" s="31"/>
      <c r="J7" s="50"/>
      <c r="K7" s="56" t="s">
        <v>5</v>
      </c>
      <c r="L7" s="56"/>
      <c r="M7" s="56"/>
      <c r="N7" s="56"/>
    </row>
    <row r="8" spans="1:14" s="33" customFormat="1" ht="12.75">
      <c r="A8" s="57" t="s">
        <v>0</v>
      </c>
      <c r="B8" s="57" t="s">
        <v>1</v>
      </c>
      <c r="C8" s="60" t="s">
        <v>16</v>
      </c>
      <c r="D8" s="63" t="s">
        <v>7</v>
      </c>
      <c r="E8" s="64"/>
      <c r="F8" s="65"/>
      <c r="G8" s="63" t="s">
        <v>6</v>
      </c>
      <c r="H8" s="64"/>
      <c r="I8" s="64"/>
      <c r="J8" s="65"/>
      <c r="K8" s="66" t="s">
        <v>8</v>
      </c>
      <c r="L8" s="67"/>
      <c r="M8" s="68" t="s">
        <v>20</v>
      </c>
      <c r="N8" s="71" t="s">
        <v>9</v>
      </c>
    </row>
    <row r="9" spans="1:14" s="33" customFormat="1" ht="12.75">
      <c r="A9" s="58"/>
      <c r="B9" s="58"/>
      <c r="C9" s="61"/>
      <c r="D9" s="60" t="s">
        <v>10</v>
      </c>
      <c r="E9" s="66" t="s">
        <v>11</v>
      </c>
      <c r="F9" s="67"/>
      <c r="G9" s="60" t="s">
        <v>10</v>
      </c>
      <c r="H9" s="66" t="s">
        <v>11</v>
      </c>
      <c r="I9" s="67"/>
      <c r="J9" s="72" t="s">
        <v>12</v>
      </c>
      <c r="K9" s="72" t="s">
        <v>13</v>
      </c>
      <c r="L9" s="72" t="s">
        <v>14</v>
      </c>
      <c r="M9" s="69"/>
      <c r="N9" s="71"/>
    </row>
    <row r="10" spans="1:14" s="33" customFormat="1" ht="55.5" customHeight="1">
      <c r="A10" s="59"/>
      <c r="B10" s="59"/>
      <c r="C10" s="62"/>
      <c r="D10" s="62"/>
      <c r="E10" s="32" t="s">
        <v>13</v>
      </c>
      <c r="F10" s="32" t="s">
        <v>14</v>
      </c>
      <c r="G10" s="62"/>
      <c r="H10" s="34" t="s">
        <v>13</v>
      </c>
      <c r="I10" s="34" t="s">
        <v>14</v>
      </c>
      <c r="J10" s="73"/>
      <c r="K10" s="73"/>
      <c r="L10" s="73"/>
      <c r="M10" s="70"/>
      <c r="N10" s="71"/>
    </row>
    <row r="11" spans="1:14" s="33" customFormat="1" ht="12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7">
        <v>8</v>
      </c>
      <c r="I11" s="35">
        <v>9</v>
      </c>
      <c r="J11" s="35">
        <v>10</v>
      </c>
      <c r="K11" s="37">
        <v>11</v>
      </c>
      <c r="L11" s="38">
        <v>12</v>
      </c>
      <c r="M11" s="39">
        <v>13</v>
      </c>
      <c r="N11" s="40">
        <v>14</v>
      </c>
    </row>
    <row r="12" spans="1:14" s="33" customFormat="1" ht="12.75">
      <c r="A12" s="36">
        <v>1</v>
      </c>
      <c r="B12" s="41" t="s">
        <v>26</v>
      </c>
      <c r="C12" s="42">
        <v>1995</v>
      </c>
      <c r="D12" s="41" t="s">
        <v>27</v>
      </c>
      <c r="E12" s="43">
        <v>42552</v>
      </c>
      <c r="F12" s="44">
        <v>42735</v>
      </c>
      <c r="G12" s="41" t="s">
        <v>28</v>
      </c>
      <c r="H12" s="45">
        <v>42583</v>
      </c>
      <c r="I12" s="45">
        <v>42735</v>
      </c>
      <c r="J12" s="46">
        <f>1210000*4.5%*70%*5</f>
        <v>190575</v>
      </c>
      <c r="K12" s="45">
        <v>42583</v>
      </c>
      <c r="L12" s="45">
        <v>42735</v>
      </c>
      <c r="M12" s="47">
        <f>1210000*4.5%*70%*5</f>
        <v>190575</v>
      </c>
      <c r="N12" s="41" t="s">
        <v>82</v>
      </c>
    </row>
    <row r="13" spans="1:14" s="33" customFormat="1" ht="12.75">
      <c r="A13" s="36">
        <v>2</v>
      </c>
      <c r="B13" s="41" t="s">
        <v>29</v>
      </c>
      <c r="C13" s="42">
        <v>1996</v>
      </c>
      <c r="D13" s="41" t="s">
        <v>31</v>
      </c>
      <c r="E13" s="43">
        <v>42552</v>
      </c>
      <c r="F13" s="44">
        <v>42735</v>
      </c>
      <c r="G13" s="41" t="s">
        <v>30</v>
      </c>
      <c r="H13" s="45">
        <v>42552</v>
      </c>
      <c r="I13" s="48">
        <v>42735</v>
      </c>
      <c r="J13" s="46">
        <f>1210000*4.5%*70%*6</f>
        <v>228690</v>
      </c>
      <c r="K13" s="45">
        <v>42552</v>
      </c>
      <c r="L13" s="48">
        <v>42735</v>
      </c>
      <c r="M13" s="47">
        <f>1210000*4.5%*70%*6</f>
        <v>228690</v>
      </c>
      <c r="N13" s="41" t="s">
        <v>81</v>
      </c>
    </row>
    <row r="14" spans="1:14" s="33" customFormat="1" ht="12.75">
      <c r="A14" s="36">
        <v>3</v>
      </c>
      <c r="B14" s="41" t="s">
        <v>32</v>
      </c>
      <c r="C14" s="42">
        <v>1997</v>
      </c>
      <c r="D14" s="41" t="s">
        <v>34</v>
      </c>
      <c r="E14" s="43">
        <v>42461</v>
      </c>
      <c r="F14" s="44">
        <v>42735</v>
      </c>
      <c r="G14" s="41" t="s">
        <v>33</v>
      </c>
      <c r="H14" s="45">
        <v>42552</v>
      </c>
      <c r="I14" s="48">
        <v>42735</v>
      </c>
      <c r="J14" s="46">
        <f aca="true" t="shared" si="0" ref="J14:J26">1210000*4.5%*70%*6</f>
        <v>228690</v>
      </c>
      <c r="K14" s="45">
        <v>42552</v>
      </c>
      <c r="L14" s="48">
        <v>42735</v>
      </c>
      <c r="M14" s="47">
        <f aca="true" t="shared" si="1" ref="M14:M26">1210000*4.5%*70%*6</f>
        <v>228690</v>
      </c>
      <c r="N14" s="41" t="s">
        <v>80</v>
      </c>
    </row>
    <row r="15" spans="1:14" s="33" customFormat="1" ht="12.75">
      <c r="A15" s="36">
        <v>4</v>
      </c>
      <c r="B15" s="41" t="s">
        <v>35</v>
      </c>
      <c r="C15" s="42">
        <v>1992</v>
      </c>
      <c r="D15" s="41" t="s">
        <v>37</v>
      </c>
      <c r="E15" s="43">
        <v>42552</v>
      </c>
      <c r="F15" s="44">
        <v>43465</v>
      </c>
      <c r="G15" s="41" t="s">
        <v>36</v>
      </c>
      <c r="H15" s="45">
        <v>42552</v>
      </c>
      <c r="I15" s="48">
        <v>42735</v>
      </c>
      <c r="J15" s="46">
        <f t="shared" si="0"/>
        <v>228690</v>
      </c>
      <c r="K15" s="45">
        <v>42552</v>
      </c>
      <c r="L15" s="48">
        <v>42735</v>
      </c>
      <c r="M15" s="47">
        <f t="shared" si="1"/>
        <v>228690</v>
      </c>
      <c r="N15" s="41" t="s">
        <v>79</v>
      </c>
    </row>
    <row r="16" spans="1:14" s="33" customFormat="1" ht="12.75">
      <c r="A16" s="36">
        <v>5</v>
      </c>
      <c r="B16" s="41" t="s">
        <v>38</v>
      </c>
      <c r="C16" s="42">
        <v>1997</v>
      </c>
      <c r="D16" s="33" t="s">
        <v>40</v>
      </c>
      <c r="E16" s="43">
        <v>42430</v>
      </c>
      <c r="F16" s="44">
        <v>42735</v>
      </c>
      <c r="G16" s="41" t="s">
        <v>39</v>
      </c>
      <c r="H16" s="45">
        <v>42552</v>
      </c>
      <c r="I16" s="48">
        <v>42735</v>
      </c>
      <c r="J16" s="46">
        <f t="shared" si="0"/>
        <v>228690</v>
      </c>
      <c r="K16" s="45">
        <v>42552</v>
      </c>
      <c r="L16" s="48">
        <v>42735</v>
      </c>
      <c r="M16" s="47">
        <f t="shared" si="1"/>
        <v>228690</v>
      </c>
      <c r="N16" s="41" t="s">
        <v>78</v>
      </c>
    </row>
    <row r="17" spans="1:14" s="33" customFormat="1" ht="12.75">
      <c r="A17" s="36">
        <v>6</v>
      </c>
      <c r="B17" s="41" t="s">
        <v>41</v>
      </c>
      <c r="C17" s="42">
        <v>1997</v>
      </c>
      <c r="D17" s="41" t="s">
        <v>42</v>
      </c>
      <c r="E17" s="43">
        <v>42552</v>
      </c>
      <c r="F17" s="44">
        <v>42735</v>
      </c>
      <c r="G17" s="41" t="s">
        <v>44</v>
      </c>
      <c r="H17" s="45">
        <v>42552</v>
      </c>
      <c r="I17" s="48">
        <v>42735</v>
      </c>
      <c r="J17" s="46">
        <f t="shared" si="0"/>
        <v>228690</v>
      </c>
      <c r="K17" s="45">
        <v>42552</v>
      </c>
      <c r="L17" s="48">
        <v>42735</v>
      </c>
      <c r="M17" s="47">
        <f t="shared" si="1"/>
        <v>228690</v>
      </c>
      <c r="N17" s="41" t="s">
        <v>22</v>
      </c>
    </row>
    <row r="18" spans="1:15" s="33" customFormat="1" ht="12.75">
      <c r="A18" s="36">
        <v>7</v>
      </c>
      <c r="B18" s="41" t="s">
        <v>43</v>
      </c>
      <c r="C18" s="42">
        <v>1997</v>
      </c>
      <c r="D18" s="41" t="s">
        <v>46</v>
      </c>
      <c r="E18" s="43">
        <v>42552</v>
      </c>
      <c r="F18" s="44">
        <v>42735</v>
      </c>
      <c r="G18" s="41" t="s">
        <v>45</v>
      </c>
      <c r="H18" s="45">
        <v>42552</v>
      </c>
      <c r="I18" s="48">
        <v>42735</v>
      </c>
      <c r="J18" s="46">
        <f t="shared" si="0"/>
        <v>228690</v>
      </c>
      <c r="K18" s="45">
        <v>42552</v>
      </c>
      <c r="L18" s="48">
        <v>42735</v>
      </c>
      <c r="M18" s="47">
        <f t="shared" si="1"/>
        <v>228690</v>
      </c>
      <c r="N18" s="41" t="s">
        <v>77</v>
      </c>
      <c r="O18" s="33" t="s">
        <v>76</v>
      </c>
    </row>
    <row r="19" spans="1:14" s="33" customFormat="1" ht="12.75">
      <c r="A19" s="36">
        <v>8</v>
      </c>
      <c r="B19" s="41" t="s">
        <v>47</v>
      </c>
      <c r="C19" s="42">
        <v>1994</v>
      </c>
      <c r="D19" s="41" t="s">
        <v>49</v>
      </c>
      <c r="E19" s="43">
        <v>42491</v>
      </c>
      <c r="F19" s="44">
        <v>42735</v>
      </c>
      <c r="G19" s="41" t="s">
        <v>48</v>
      </c>
      <c r="H19" s="45">
        <v>42552</v>
      </c>
      <c r="I19" s="48">
        <v>42735</v>
      </c>
      <c r="J19" s="46">
        <f t="shared" si="0"/>
        <v>228690</v>
      </c>
      <c r="K19" s="45">
        <v>42552</v>
      </c>
      <c r="L19" s="48">
        <v>42735</v>
      </c>
      <c r="M19" s="47">
        <f t="shared" si="1"/>
        <v>228690</v>
      </c>
      <c r="N19" s="41" t="s">
        <v>75</v>
      </c>
    </row>
    <row r="20" spans="1:14" s="33" customFormat="1" ht="12.75">
      <c r="A20" s="36">
        <v>9</v>
      </c>
      <c r="B20" s="41" t="s">
        <v>51</v>
      </c>
      <c r="C20" s="42">
        <v>1994</v>
      </c>
      <c r="D20" s="41" t="s">
        <v>52</v>
      </c>
      <c r="E20" s="43">
        <v>42005</v>
      </c>
      <c r="F20" s="44">
        <v>42735</v>
      </c>
      <c r="G20" s="41" t="s">
        <v>50</v>
      </c>
      <c r="H20" s="45">
        <v>42552</v>
      </c>
      <c r="I20" s="48">
        <v>42735</v>
      </c>
      <c r="J20" s="46">
        <f t="shared" si="0"/>
        <v>228690</v>
      </c>
      <c r="K20" s="45">
        <v>42552</v>
      </c>
      <c r="L20" s="48">
        <v>42735</v>
      </c>
      <c r="M20" s="47">
        <f t="shared" si="1"/>
        <v>228690</v>
      </c>
      <c r="N20" s="41" t="s">
        <v>75</v>
      </c>
    </row>
    <row r="21" spans="1:14" s="33" customFormat="1" ht="12.75">
      <c r="A21" s="36">
        <v>10</v>
      </c>
      <c r="B21" s="41" t="s">
        <v>53</v>
      </c>
      <c r="C21" s="42">
        <v>1995</v>
      </c>
      <c r="D21" s="41" t="s">
        <v>55</v>
      </c>
      <c r="E21" s="43">
        <v>42552</v>
      </c>
      <c r="F21" s="44">
        <v>42735</v>
      </c>
      <c r="G21" s="41" t="s">
        <v>54</v>
      </c>
      <c r="H21" s="45">
        <v>42552</v>
      </c>
      <c r="I21" s="48">
        <v>42735</v>
      </c>
      <c r="J21" s="46">
        <f t="shared" si="0"/>
        <v>228690</v>
      </c>
      <c r="K21" s="45">
        <v>42552</v>
      </c>
      <c r="L21" s="48">
        <v>42735</v>
      </c>
      <c r="M21" s="47">
        <f t="shared" si="1"/>
        <v>228690</v>
      </c>
      <c r="N21" s="41" t="s">
        <v>74</v>
      </c>
    </row>
    <row r="22" spans="1:14" s="33" customFormat="1" ht="12.75">
      <c r="A22" s="36">
        <v>11</v>
      </c>
      <c r="B22" s="41" t="s">
        <v>56</v>
      </c>
      <c r="C22" s="42">
        <v>1995</v>
      </c>
      <c r="D22" s="41" t="s">
        <v>58</v>
      </c>
      <c r="E22" s="43">
        <v>42430</v>
      </c>
      <c r="F22" s="44">
        <v>42735</v>
      </c>
      <c r="G22" s="41" t="s">
        <v>57</v>
      </c>
      <c r="H22" s="45">
        <v>42552</v>
      </c>
      <c r="I22" s="48">
        <v>42735</v>
      </c>
      <c r="J22" s="46">
        <f t="shared" si="0"/>
        <v>228690</v>
      </c>
      <c r="K22" s="45">
        <v>42552</v>
      </c>
      <c r="L22" s="48">
        <v>42735</v>
      </c>
      <c r="M22" s="47">
        <f t="shared" si="1"/>
        <v>228690</v>
      </c>
      <c r="N22" s="41" t="s">
        <v>84</v>
      </c>
    </row>
    <row r="23" spans="1:14" s="33" customFormat="1" ht="12.75">
      <c r="A23" s="36">
        <v>12</v>
      </c>
      <c r="B23" s="41" t="s">
        <v>59</v>
      </c>
      <c r="C23" s="42">
        <v>1995</v>
      </c>
      <c r="D23" s="41" t="s">
        <v>60</v>
      </c>
      <c r="E23" s="43">
        <v>42552</v>
      </c>
      <c r="F23" s="44">
        <v>42735</v>
      </c>
      <c r="G23" s="41" t="s">
        <v>61</v>
      </c>
      <c r="H23" s="45">
        <v>42552</v>
      </c>
      <c r="I23" s="48">
        <v>42735</v>
      </c>
      <c r="J23" s="46">
        <f t="shared" si="0"/>
        <v>228690</v>
      </c>
      <c r="K23" s="45">
        <v>42552</v>
      </c>
      <c r="L23" s="48">
        <v>42735</v>
      </c>
      <c r="M23" s="47">
        <f t="shared" si="1"/>
        <v>228690</v>
      </c>
      <c r="N23" s="41" t="s">
        <v>73</v>
      </c>
    </row>
    <row r="24" spans="1:14" s="33" customFormat="1" ht="12.75">
      <c r="A24" s="36">
        <v>13</v>
      </c>
      <c r="B24" s="41" t="s">
        <v>62</v>
      </c>
      <c r="C24" s="42">
        <v>1995</v>
      </c>
      <c r="D24" s="41" t="s">
        <v>63</v>
      </c>
      <c r="E24" s="43">
        <v>42430</v>
      </c>
      <c r="F24" s="44">
        <v>42735</v>
      </c>
      <c r="G24" s="41" t="s">
        <v>64</v>
      </c>
      <c r="H24" s="45">
        <v>42552</v>
      </c>
      <c r="I24" s="48">
        <v>42735</v>
      </c>
      <c r="J24" s="46">
        <f t="shared" si="0"/>
        <v>228690</v>
      </c>
      <c r="K24" s="45">
        <v>42552</v>
      </c>
      <c r="L24" s="48">
        <v>42735</v>
      </c>
      <c r="M24" s="47">
        <f t="shared" si="1"/>
        <v>228690</v>
      </c>
      <c r="N24" s="41" t="s">
        <v>85</v>
      </c>
    </row>
    <row r="25" spans="1:14" s="33" customFormat="1" ht="12.75">
      <c r="A25" s="36">
        <v>14</v>
      </c>
      <c r="B25" s="41" t="s">
        <v>65</v>
      </c>
      <c r="C25" s="42">
        <v>1995</v>
      </c>
      <c r="D25" s="41" t="s">
        <v>67</v>
      </c>
      <c r="E25" s="43">
        <v>42370</v>
      </c>
      <c r="F25" s="44">
        <v>42735</v>
      </c>
      <c r="G25" s="41" t="s">
        <v>66</v>
      </c>
      <c r="H25" s="45">
        <v>42552</v>
      </c>
      <c r="I25" s="48">
        <v>42735</v>
      </c>
      <c r="J25" s="46">
        <f t="shared" si="0"/>
        <v>228690</v>
      </c>
      <c r="K25" s="45">
        <v>42552</v>
      </c>
      <c r="L25" s="48">
        <v>42735</v>
      </c>
      <c r="M25" s="47">
        <f t="shared" si="1"/>
        <v>228690</v>
      </c>
      <c r="N25" s="41" t="s">
        <v>72</v>
      </c>
    </row>
    <row r="26" spans="1:14" s="33" customFormat="1" ht="12.75">
      <c r="A26" s="36">
        <v>15</v>
      </c>
      <c r="B26" s="41" t="s">
        <v>68</v>
      </c>
      <c r="C26" s="42">
        <v>1995</v>
      </c>
      <c r="D26" s="41" t="s">
        <v>70</v>
      </c>
      <c r="E26" s="43">
        <v>42552</v>
      </c>
      <c r="F26" s="44">
        <v>42735</v>
      </c>
      <c r="G26" s="41" t="s">
        <v>69</v>
      </c>
      <c r="H26" s="45">
        <v>42552</v>
      </c>
      <c r="I26" s="48">
        <v>42735</v>
      </c>
      <c r="J26" s="46">
        <f t="shared" si="0"/>
        <v>228690</v>
      </c>
      <c r="K26" s="45">
        <v>42552</v>
      </c>
      <c r="L26" s="48">
        <v>42735</v>
      </c>
      <c r="M26" s="47">
        <f t="shared" si="1"/>
        <v>228690</v>
      </c>
      <c r="N26" s="41" t="s">
        <v>71</v>
      </c>
    </row>
    <row r="27" spans="1:14" ht="15.75">
      <c r="A27" s="19"/>
      <c r="B27" s="74" t="s">
        <v>15</v>
      </c>
      <c r="C27" s="75"/>
      <c r="D27" s="21"/>
      <c r="E27" s="22"/>
      <c r="F27" s="22"/>
      <c r="G27" s="21"/>
      <c r="H27" s="23"/>
      <c r="I27" s="23"/>
      <c r="J27" s="51"/>
      <c r="K27" s="23"/>
      <c r="L27" s="23"/>
      <c r="M27" s="49">
        <f>SUM(M12:M26)</f>
        <v>3392235</v>
      </c>
      <c r="N27" s="20"/>
    </row>
    <row r="28" spans="1:14" ht="15.75">
      <c r="A28" s="24"/>
      <c r="B28" s="6"/>
      <c r="C28" s="6"/>
      <c r="D28" s="24"/>
      <c r="E28" s="25"/>
      <c r="F28" s="25"/>
      <c r="G28" s="24"/>
      <c r="H28" s="26"/>
      <c r="I28" s="26"/>
      <c r="J28" s="52"/>
      <c r="K28" s="26"/>
      <c r="L28" s="26"/>
      <c r="M28" s="27"/>
      <c r="N28" s="24"/>
    </row>
    <row r="29" spans="1:14" ht="15.75">
      <c r="A29" s="8"/>
      <c r="D29" s="76" t="s">
        <v>18</v>
      </c>
      <c r="E29" s="76"/>
      <c r="F29" s="3"/>
      <c r="G29" s="3"/>
      <c r="H29" s="4"/>
      <c r="I29" s="4"/>
      <c r="J29" s="76" t="s">
        <v>25</v>
      </c>
      <c r="K29" s="76"/>
      <c r="L29" s="76"/>
      <c r="M29" s="76"/>
      <c r="N29" s="3"/>
    </row>
    <row r="30" spans="1:14" ht="15.75">
      <c r="A30" s="8"/>
      <c r="D30" s="8"/>
      <c r="E30" s="8"/>
      <c r="F30" s="8"/>
      <c r="G30" s="8"/>
      <c r="H30" s="4"/>
      <c r="I30" s="4"/>
      <c r="J30" s="76" t="s">
        <v>17</v>
      </c>
      <c r="K30" s="76"/>
      <c r="L30" s="76"/>
      <c r="M30" s="76"/>
      <c r="N30" s="3"/>
    </row>
    <row r="31" spans="1:14" ht="15.75">
      <c r="A31" s="8"/>
      <c r="D31" s="8"/>
      <c r="E31" s="8"/>
      <c r="F31" s="5"/>
      <c r="G31" s="8"/>
      <c r="H31" s="4"/>
      <c r="I31" s="4"/>
      <c r="J31" s="4"/>
      <c r="K31" s="1"/>
      <c r="L31" s="1"/>
      <c r="M31" s="7"/>
      <c r="N31" s="3"/>
    </row>
    <row r="32" spans="1:14" ht="15.75">
      <c r="A32" s="8"/>
      <c r="D32" s="8"/>
      <c r="E32" s="8"/>
      <c r="F32" s="5"/>
      <c r="G32" s="8"/>
      <c r="H32" s="4"/>
      <c r="I32" s="4"/>
      <c r="J32" s="4"/>
      <c r="K32" s="1"/>
      <c r="L32" s="1"/>
      <c r="M32" s="7"/>
      <c r="N32" s="3"/>
    </row>
    <row r="33" spans="1:14" ht="15.75">
      <c r="A33" s="3"/>
      <c r="D33" s="3"/>
      <c r="E33" s="3"/>
      <c r="F33" s="3"/>
      <c r="G33" s="3"/>
      <c r="H33" s="1"/>
      <c r="I33" s="1"/>
      <c r="J33" s="1"/>
      <c r="K33" s="1"/>
      <c r="L33" s="1"/>
      <c r="M33" s="7"/>
      <c r="N33" s="3"/>
    </row>
    <row r="34" spans="1:14" ht="15.75">
      <c r="A34" s="3"/>
      <c r="D34" s="3"/>
      <c r="E34" s="3"/>
      <c r="F34" s="3"/>
      <c r="G34" s="3"/>
      <c r="H34" s="1"/>
      <c r="I34" s="1"/>
      <c r="J34" s="1"/>
      <c r="K34" s="1"/>
      <c r="L34" s="1"/>
      <c r="M34" s="7"/>
      <c r="N34" s="3"/>
    </row>
    <row r="35" spans="1:14" ht="15.75">
      <c r="A35" s="8"/>
      <c r="D35" s="76" t="s">
        <v>83</v>
      </c>
      <c r="E35" s="76"/>
      <c r="F35" s="5"/>
      <c r="G35" s="2"/>
      <c r="H35" s="4"/>
      <c r="I35" s="4"/>
      <c r="J35" s="76" t="s">
        <v>23</v>
      </c>
      <c r="K35" s="76"/>
      <c r="L35" s="76"/>
      <c r="M35" s="76"/>
      <c r="N35" s="3"/>
    </row>
  </sheetData>
  <sheetProtection/>
  <mergeCells count="26">
    <mergeCell ref="B27:C27"/>
    <mergeCell ref="D29:E29"/>
    <mergeCell ref="J29:M29"/>
    <mergeCell ref="J30:M30"/>
    <mergeCell ref="D35:E35"/>
    <mergeCell ref="J35:M35"/>
    <mergeCell ref="K8:L8"/>
    <mergeCell ref="M8:M10"/>
    <mergeCell ref="N8:N10"/>
    <mergeCell ref="D9:D10"/>
    <mergeCell ref="E9:F9"/>
    <mergeCell ref="G9:G10"/>
    <mergeCell ref="H9:I9"/>
    <mergeCell ref="J9:J10"/>
    <mergeCell ref="K9:K10"/>
    <mergeCell ref="L9:L10"/>
    <mergeCell ref="H2:N2"/>
    <mergeCell ref="A3:G3"/>
    <mergeCell ref="A5:N5"/>
    <mergeCell ref="B6:N6"/>
    <mergeCell ref="K7:N7"/>
    <mergeCell ref="A8:A10"/>
    <mergeCell ref="B8:B10"/>
    <mergeCell ref="C8:C10"/>
    <mergeCell ref="D8:F8"/>
    <mergeCell ref="G8:J8"/>
  </mergeCells>
  <printOptions/>
  <pageMargins left="0.27" right="0.17" top="0.46" bottom="0.75" header="0.23" footer="0.3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Thang</cp:lastModifiedBy>
  <cp:lastPrinted>2016-10-10T03:23:08Z</cp:lastPrinted>
  <dcterms:created xsi:type="dcterms:W3CDTF">2013-10-23T10:05:07Z</dcterms:created>
  <dcterms:modified xsi:type="dcterms:W3CDTF">2016-10-24T04:04:10Z</dcterms:modified>
  <cp:category/>
  <cp:version/>
  <cp:contentType/>
  <cp:contentStatus/>
</cp:coreProperties>
</file>